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świata Agnieszka\Documents\FK\BILANS\2025\"/>
    </mc:Choice>
  </mc:AlternateContent>
  <xr:revisionPtr revIDLastSave="0" documentId="13_ncr:1_{710B4FBB-3536-48E9-8228-51180369982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2025" sheetId="21" r:id="rId1"/>
  </sheets>
  <definedNames>
    <definedName name="_xlnm.Print_Area" localSheetId="0">'2025'!$A$1:$H$36</definedName>
  </definedNames>
  <calcPr calcId="191029"/>
</workbook>
</file>

<file path=xl/calcChain.xml><?xml version="1.0" encoding="utf-8"?>
<calcChain xmlns="http://schemas.openxmlformats.org/spreadsheetml/2006/main">
  <c r="H27" i="21" l="1"/>
  <c r="G27" i="21"/>
  <c r="H16" i="21"/>
  <c r="G16" i="21"/>
  <c r="G26" i="21" s="1"/>
  <c r="H5" i="21"/>
  <c r="G5" i="21"/>
  <c r="G31" i="21" l="1"/>
  <c r="H4" i="21"/>
  <c r="H26" i="21" l="1"/>
  <c r="H31" i="21" s="1"/>
</calcChain>
</file>

<file path=xl/sharedStrings.xml><?xml version="1.0" encoding="utf-8"?>
<sst xmlns="http://schemas.openxmlformats.org/spreadsheetml/2006/main" count="74" uniqueCount="71">
  <si>
    <t>Stan na koniec roku poprzedniego</t>
  </si>
  <si>
    <t>Stan na koniec roku bieżącego</t>
  </si>
  <si>
    <t>II.</t>
  </si>
  <si>
    <t>IV.</t>
  </si>
  <si>
    <t>V.</t>
  </si>
  <si>
    <t>III.</t>
  </si>
  <si>
    <t>Przychody finansowe</t>
  </si>
  <si>
    <t>....................................</t>
  </si>
  <si>
    <t>..........................................</t>
  </si>
  <si>
    <t>( główny księgowy)</t>
  </si>
  <si>
    <t>( rok, miesiąc,dzień)</t>
  </si>
  <si>
    <t>( kierownik jednostki)</t>
  </si>
  <si>
    <t>Wysłać bez pisma przewodniego</t>
  </si>
  <si>
    <t>I</t>
  </si>
  <si>
    <t>Fundusz jednostki na początek okresu ( BO )</t>
  </si>
  <si>
    <t>1.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</si>
  <si>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</si>
  <si>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</si>
  <si>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</si>
  <si>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</si>
  <si>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</si>
  <si>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</si>
  <si>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</si>
  <si>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</si>
  <si>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</si>
  <si>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</si>
  <si>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2.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</si>
  <si>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</si>
  <si>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</si>
  <si>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</si>
  <si>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</si>
  <si>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</si>
  <si>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</si>
  <si>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</si>
  <si>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</si>
  <si>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</si>
  <si>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Zwiększenia funduszy ( z tytułu )</t>
  </si>
  <si>
    <t>Zysk bilansowy za rok ubiegły</t>
  </si>
  <si>
    <t>Zrealizowane wydatki budżetowe</t>
  </si>
  <si>
    <t>Zrealizowane płatności ze środków europejskich</t>
  </si>
  <si>
    <t>Środki inwestycyjne</t>
  </si>
  <si>
    <t>Aktualizacja wyceny środków trwałych</t>
  </si>
  <si>
    <t>Nieodpłatnie otrzymane środki trwałe i środki trwałe w budowie oraz wartości niematerialne i prawne</t>
  </si>
  <si>
    <t>Aktywa otrzymane w ramach centralnego zaopatrzenia</t>
  </si>
  <si>
    <t>Aktywa przejęte od zlikwidowanych lub połączonych jednostek</t>
  </si>
  <si>
    <t>Pozostałe odpisy z wyniku finansowego za rok bieżący</t>
  </si>
  <si>
    <t>Inne zwiększenia</t>
  </si>
  <si>
    <t>Zmniejszenia funduszu jednostki ( z tytułu )</t>
  </si>
  <si>
    <t>Strata za rok ubiegły</t>
  </si>
  <si>
    <t>Zrealizowane dochody budżetowe</t>
  </si>
  <si>
    <t>Rozliczenie wyniku finansowego i środków obrotowych za rok ubiegły</t>
  </si>
  <si>
    <t>Dotacje i środki na inwestycje</t>
  </si>
  <si>
    <t>Wartość sprzedanych i nieodpłatnie przekazanych środków trwałych i środków trwałych w budowie oraz wartości niematerialnych i prawnych</t>
  </si>
  <si>
    <t>Pasywa przejęte od zlikwidowanych lub połączonych jednostek</t>
  </si>
  <si>
    <t>Aktywa przekazane w ramach centralnego zaopatrzenia</t>
  </si>
  <si>
    <t>Inne zmniejszenia</t>
  </si>
  <si>
    <t>Fundusz jednostki na koniec okresu ( BZ )</t>
  </si>
  <si>
    <t>zysk netto (+)</t>
  </si>
  <si>
    <t>strata netto (-)</t>
  </si>
  <si>
    <t>Nadwyżka dochodów jednostek budżetowych, nadwyżka środków obrotowych saorządowych zakładów budżetowych</t>
  </si>
  <si>
    <t>Fundusz ( II+,-III-IV)</t>
  </si>
  <si>
    <r>
      <t xml:space="preserve">ZESTAWIENIE ZMIAN W FUNDUSZU JEDNOSTKI   </t>
    </r>
    <r>
      <rPr>
        <b/>
        <sz val="10"/>
        <color theme="1"/>
        <rFont val="Czcionka tekstu podstawowego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</si>
  <si>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Wynik finansowy netto za rok bieżący ( +, - )</t>
  </si>
  <si>
    <t xml:space="preserve">  </t>
  </si>
  <si>
    <t>REGON 431029151</t>
  </si>
  <si>
    <t>Wojewódzki Inspektorat Weterynarii w Lublinie ul. Droga Męczenników  Majdanka 50</t>
  </si>
  <si>
    <t>Główny Księgowy
Agnieszka Oświata Grzęda
/podpisano elektronicznie/</t>
  </si>
  <si>
    <t>Powiatowy Lekarz Weterynarii 
w Lublinie 
Paweł Piotrowski 
/podpisano elektronicznie/</t>
  </si>
  <si>
    <t>Inspekcja Weterynaryjna Powiatowy Inspektorat Weterynarii w Lublinie</t>
  </si>
  <si>
    <t xml:space="preserve">sporządzone na dzień 31.12.2025 r.   </t>
  </si>
  <si>
    <t>Lublin, dn. 27.03.2026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</si>
</sst>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10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6"/>
      <color theme="1"/>
      <name val="Czcionka tekstu podstawowego"/>
      <family val="2"/>
      <charset val="238"/>
    </font>
    <font>
      <b/>
      <sz val="9"/>
      <name val="Czcionka tekstu podstawowego"/>
      <family val="2"/>
      <charset val="238"/>
    </font>
    <font>
      <sz val="9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i/>
      <sz val="1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/>
    </xf>
    <xf numFmtId="0" fontId="7" fillId="0" borderId="3" xfId="0" applyFont="1" applyBorder="1"/>
    <xf numFmtId="0" fontId="6" fillId="0" borderId="10" xfId="0" applyFont="1" applyBorder="1"/>
    <xf numFmtId="0" fontId="6" fillId="0" borderId="3" xfId="0" applyFont="1" applyBorder="1"/>
    <xf numFmtId="0" fontId="7" fillId="0" borderId="11" xfId="0" applyFont="1" applyBorder="1"/>
    <xf numFmtId="0" fontId="7" fillId="0" borderId="10" xfId="0" applyFont="1" applyBorder="1"/>
    <xf numFmtId="0" fontId="6" fillId="0" borderId="11" xfId="0" applyFont="1" applyBorder="1"/>
    <xf numFmtId="0" fontId="7" fillId="0" borderId="0" xfId="0" applyFont="1"/>
    <xf numFmtId="0" fontId="6" fillId="0" borderId="11" xfId="0" applyFont="1" applyBorder="1" applyAlignment="1">
      <alignment vertical="top"/>
    </xf>
    <xf numFmtId="2" fontId="4" fillId="0" borderId="2" xfId="0" applyNumberFormat="1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vertical="top"/>
    </xf>
    <xf numFmtId="4" fontId="7" fillId="0" borderId="3" xfId="0" applyNumberFormat="1" applyFont="1" applyBorder="1"/>
    <xf numFmtId="4" fontId="7" fillId="0" borderId="1" xfId="0" applyNumberFormat="1" applyFont="1" applyBorder="1"/>
    <xf numFmtId="4" fontId="6" fillId="0" borderId="3" xfId="0" applyNumberFormat="1" applyFont="1" applyBorder="1"/>
    <xf numFmtId="4" fontId="6" fillId="0" borderId="1" xfId="0" applyNumberFormat="1" applyFont="1" applyBorder="1"/>
    <xf numFmtId="4" fontId="6" fillId="0" borderId="1" xfId="0" applyNumberFormat="1" applyFont="1" applyBorder="1" applyAlignment="1">
      <alignment vertical="top"/>
    </xf>
    <xf numFmtId="4" fontId="6" fillId="2" borderId="1" xfId="0" applyNumberFormat="1" applyFont="1" applyFill="1" applyBorder="1"/>
    <xf numFmtId="0" fontId="0" fillId="0" borderId="0" xfId="0" applyAlignment="1">
      <alignment horizontal="center"/>
    </xf>
    <xf numFmtId="0" fontId="6" fillId="0" borderId="10" xfId="0" applyFont="1" applyBorder="1" applyAlignment="1">
      <alignment vertical="top"/>
    </xf>
    <xf numFmtId="4" fontId="0" fillId="0" borderId="0" xfId="0" applyNumberFormat="1"/>
    <xf numFmtId="2" fontId="0" fillId="0" borderId="0" xfId="0" applyNumberFormat="1"/>
    <xf numFmtId="0" fontId="13" fillId="0" borderId="4" xfId="0" applyFont="1" applyBorder="1" applyAlignment="1">
      <alignment horizontal="center" vertical="top" wrapText="1"/>
    </xf>
    <xf numFmtId="0" fontId="8" fillId="0" borderId="9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5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/>
    </xf>
    <xf numFmtId="0" fontId="0" fillId="0" borderId="5" xfId="0" applyBorder="1"/>
    <xf numFmtId="0" fontId="13" fillId="0" borderId="16" xfId="0" applyFont="1" applyBorder="1" applyAlignment="1">
      <alignment horizontal="center" vertical="top" wrapText="1"/>
    </xf>
    <xf numFmtId="0" fontId="8" fillId="0" borderId="17" xfId="0" applyFont="1" applyBorder="1" applyAlignment="1">
      <alignment wrapText="1"/>
    </xf>
    <xf numFmtId="0" fontId="4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9" fillId="0" borderId="6" xfId="0" applyFont="1" applyBorder="1" applyAlignment="1">
      <alignment horizontal="center" wrapText="1"/>
    </xf>
    <xf numFmtId="0" fontId="10" fillId="0" borderId="15" xfId="0" applyFont="1" applyBorder="1" applyAlignment="1">
      <alignment horizontal="center"/>
    </xf>
    <xf numFmtId="0" fontId="11" fillId="0" borderId="7" xfId="0" applyFont="1" applyBorder="1"/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wrapText="1"/>
    </xf>
    <xf numFmtId="0" fontId="0" fillId="0" borderId="10" xfId="0" applyBorder="1"/>
    <xf numFmtId="0" fontId="0" fillId="0" borderId="3" xfId="0" applyBorder="1"/>
    <xf numFmtId="0" fontId="0" fillId="0" borderId="11" xfId="0" applyBorder="1"/>
    <xf numFmtId="0" fontId="0" fillId="0" borderId="13" xfId="0" applyBorder="1"/>
    <xf numFmtId="0" fontId="0" fillId="0" borderId="8" xfId="0" applyBorder="1"/>
    <xf numFmtId="0" fontId="6" fillId="0" borderId="10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10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0" fillId="0" borderId="10" xfId="0" applyBorder="1" applyAlignment="1">
      <alignment wrapText="1"/>
    </xf>
    <xf numFmtId="0" fontId="0" fillId="0" borderId="3" xfId="0" applyBorder="1" applyAlignment="1">
      <alignment wrapText="1"/>
    </xf>
    <xf numFmtId="0" fontId="7" fillId="0" borderId="10" xfId="0" applyFont="1" applyBorder="1"/>
    <xf numFmtId="0" fontId="7" fillId="0" borderId="3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10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14" fontId="12" fillId="0" borderId="0" xfId="0" applyNumberFormat="1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112CE-157E-474F-B998-F51FB028139F}">
  <sheetPr>
    <pageSetUpPr fitToPage="1"/>
  </sheetPr>
  <dimension ref="A1:J36"/>
  <sheetViews>
    <sheetView tabSelected="1" topLeftCell="A10" workbookViewId="0">
      <selection activeCell="H29" sqref="H29"/>
    </sheetView>
  </sheetViews>
  <sheetFormatPr defaultRowHeight="14.25"/>
  <cols>
    <col min="1" max="1" width="3.75" customWidth="1"/>
    <col min="3" max="3" width="10.375" customWidth="1"/>
    <col min="4" max="4" width="5" customWidth="1"/>
    <col min="5" max="5" width="21.75" customWidth="1"/>
    <col min="6" max="6" width="5" customWidth="1"/>
    <col min="7" max="8" width="13.75" customWidth="1"/>
    <col min="9" max="9" width="11.375" bestFit="1" customWidth="1"/>
  </cols>
  <sheetData>
    <row r="1" spans="1:9" ht="47.25" customHeight="1" thickBot="1">
      <c r="A1" s="26" t="s">
        <v>68</v>
      </c>
      <c r="B1" s="27"/>
      <c r="C1" s="28"/>
      <c r="D1" s="29" t="s">
        <v>61</v>
      </c>
      <c r="E1" s="30"/>
      <c r="F1" s="31"/>
      <c r="G1" s="32" t="s">
        <v>65</v>
      </c>
      <c r="H1" s="33"/>
    </row>
    <row r="2" spans="1:9" ht="27" customHeight="1" thickBot="1">
      <c r="A2" s="34" t="s">
        <v>64</v>
      </c>
      <c r="B2" s="35"/>
      <c r="C2" s="36"/>
      <c r="D2" s="37" t="s">
        <v>69</v>
      </c>
      <c r="E2" s="38"/>
      <c r="F2" s="39"/>
      <c r="G2" s="40" t="s">
        <v>12</v>
      </c>
      <c r="H2" s="41"/>
    </row>
    <row r="3" spans="1:9" ht="40.5" customHeight="1">
      <c r="A3" s="45"/>
      <c r="B3" s="43"/>
      <c r="C3" s="43"/>
      <c r="D3" s="46"/>
      <c r="E3" s="46"/>
      <c r="F3" s="47"/>
      <c r="G3" s="4" t="s">
        <v>0</v>
      </c>
      <c r="H3" s="14" t="s">
        <v>1</v>
      </c>
    </row>
    <row r="4" spans="1:9" ht="15.95" customHeight="1">
      <c r="A4" s="13" t="s">
        <v>13</v>
      </c>
      <c r="B4" s="48" t="s">
        <v>14</v>
      </c>
      <c r="C4" s="48"/>
      <c r="D4" s="48"/>
      <c r="E4" s="48"/>
      <c r="F4" s="49"/>
      <c r="G4" s="15">
        <v>7895082.4000000004</v>
      </c>
      <c r="H4" s="15">
        <f>G26</f>
        <v>9624077.9299999997</v>
      </c>
    </row>
    <row r="5" spans="1:9" ht="15.95" customHeight="1">
      <c r="A5" s="5" t="s">
        <v>15</v>
      </c>
      <c r="B5" s="50" t="s">
        <v>36</v>
      </c>
      <c r="C5" s="50"/>
      <c r="D5" s="50"/>
      <c r="E5" s="50"/>
      <c r="F5" s="51"/>
      <c r="G5" s="16">
        <f>SUM(G7:G15)</f>
        <v>11344359.33</v>
      </c>
      <c r="H5" s="16">
        <f>SUM(H7:H15)</f>
        <v>10344623.310000001</v>
      </c>
    </row>
    <row r="6" spans="1:9" ht="15.95" customHeight="1">
      <c r="A6" s="5" t="s">
        <v>16</v>
      </c>
      <c r="B6" s="52" t="s">
        <v>37</v>
      </c>
      <c r="C6" s="52"/>
      <c r="D6" s="52"/>
      <c r="E6" s="52"/>
      <c r="F6" s="53"/>
      <c r="G6" s="17"/>
      <c r="H6" s="17"/>
    </row>
    <row r="7" spans="1:9" ht="15.95" customHeight="1">
      <c r="A7" s="5" t="s">
        <v>17</v>
      </c>
      <c r="B7" s="50" t="s">
        <v>38</v>
      </c>
      <c r="C7" s="50"/>
      <c r="D7" s="50"/>
      <c r="E7" s="50"/>
      <c r="F7" s="51"/>
      <c r="G7" s="17">
        <v>10526082.33</v>
      </c>
      <c r="H7" s="17">
        <v>10289396.310000001</v>
      </c>
    </row>
    <row r="8" spans="1:9" ht="15.95" customHeight="1">
      <c r="A8" s="5" t="s">
        <v>18</v>
      </c>
      <c r="B8" s="50" t="s">
        <v>39</v>
      </c>
      <c r="C8" s="50"/>
      <c r="D8" s="50"/>
      <c r="E8" s="50"/>
      <c r="F8" s="51"/>
      <c r="G8" s="17"/>
      <c r="H8" s="17"/>
    </row>
    <row r="9" spans="1:9" ht="15.95" customHeight="1">
      <c r="A9" s="5" t="s">
        <v>19</v>
      </c>
      <c r="B9" s="50" t="s">
        <v>40</v>
      </c>
      <c r="C9" s="50"/>
      <c r="D9" s="50"/>
      <c r="E9" s="50"/>
      <c r="F9" s="51"/>
      <c r="G9" s="17">
        <v>260000</v>
      </c>
      <c r="H9" s="17">
        <v>55227</v>
      </c>
      <c r="I9" s="25"/>
    </row>
    <row r="10" spans="1:9" ht="15.95" customHeight="1">
      <c r="A10" s="5" t="s">
        <v>20</v>
      </c>
      <c r="B10" s="50" t="s">
        <v>41</v>
      </c>
      <c r="C10" s="50"/>
      <c r="D10" s="50"/>
      <c r="E10" s="50"/>
      <c r="F10" s="51"/>
      <c r="G10" s="17"/>
      <c r="H10" s="17"/>
    </row>
    <row r="11" spans="1:9" ht="27" customHeight="1">
      <c r="A11" s="5" t="s">
        <v>21</v>
      </c>
      <c r="B11" s="42" t="s">
        <v>42</v>
      </c>
      <c r="C11" s="54"/>
      <c r="D11" s="54"/>
      <c r="E11" s="54"/>
      <c r="F11" s="55"/>
      <c r="G11" s="17">
        <v>558277</v>
      </c>
      <c r="H11" s="17"/>
    </row>
    <row r="12" spans="1:9" ht="15.95" customHeight="1">
      <c r="A12" s="9" t="s">
        <v>22</v>
      </c>
      <c r="B12" s="56" t="s">
        <v>44</v>
      </c>
      <c r="C12" s="56"/>
      <c r="D12" s="56"/>
      <c r="E12" s="56"/>
      <c r="F12" s="57"/>
      <c r="G12" s="17"/>
      <c r="H12" s="17"/>
    </row>
    <row r="13" spans="1:9" ht="15.95" customHeight="1">
      <c r="A13" s="9" t="s">
        <v>23</v>
      </c>
      <c r="B13" s="56" t="s">
        <v>43</v>
      </c>
      <c r="C13" s="56"/>
      <c r="D13" s="56"/>
      <c r="E13" s="56"/>
      <c r="F13" s="57"/>
      <c r="G13" s="17"/>
      <c r="H13" s="17"/>
    </row>
    <row r="14" spans="1:9" ht="15.95" customHeight="1">
      <c r="A14" s="9" t="s">
        <v>24</v>
      </c>
      <c r="B14" s="10" t="s">
        <v>45</v>
      </c>
      <c r="C14" s="10"/>
      <c r="D14" s="10"/>
      <c r="E14" s="10"/>
      <c r="F14" s="6"/>
      <c r="G14" s="17"/>
      <c r="H14" s="17"/>
    </row>
    <row r="15" spans="1:9" ht="15.95" customHeight="1">
      <c r="A15" s="9" t="s">
        <v>25</v>
      </c>
      <c r="B15" s="10" t="s">
        <v>46</v>
      </c>
      <c r="C15" s="7"/>
      <c r="D15" s="7"/>
      <c r="E15" s="7"/>
      <c r="F15" s="8"/>
      <c r="G15" s="17"/>
      <c r="H15" s="17"/>
    </row>
    <row r="16" spans="1:9" ht="15.95" customHeight="1">
      <c r="A16" s="9" t="s">
        <v>26</v>
      </c>
      <c r="B16" s="10" t="s">
        <v>47</v>
      </c>
      <c r="C16" s="10"/>
      <c r="D16" s="10"/>
      <c r="E16" s="10"/>
      <c r="F16" s="6"/>
      <c r="G16" s="18">
        <f>SUM(G17:G25)</f>
        <v>9615363.8000000007</v>
      </c>
      <c r="H16" s="18">
        <f>SUM(H17:H25)</f>
        <v>10545685.540000001</v>
      </c>
    </row>
    <row r="17" spans="1:10" ht="15.95" customHeight="1">
      <c r="A17" s="9" t="s">
        <v>27</v>
      </c>
      <c r="B17" s="10" t="s">
        <v>48</v>
      </c>
      <c r="C17" s="10"/>
      <c r="D17" s="10"/>
      <c r="E17" s="10"/>
      <c r="F17" s="6"/>
      <c r="G17" s="17">
        <v>6315951.0499999998</v>
      </c>
      <c r="H17" s="17">
        <v>7537978.5700000003</v>
      </c>
    </row>
    <row r="18" spans="1:10" ht="15.95" customHeight="1">
      <c r="A18" s="9" t="s">
        <v>28</v>
      </c>
      <c r="B18" s="10" t="s">
        <v>49</v>
      </c>
      <c r="C18" s="10"/>
      <c r="D18" s="10"/>
      <c r="E18" s="10"/>
      <c r="F18" s="6"/>
      <c r="G18" s="17">
        <v>3039412.75</v>
      </c>
      <c r="H18" s="17">
        <v>2952479.97</v>
      </c>
    </row>
    <row r="19" spans="1:10" ht="15.95" customHeight="1">
      <c r="A19" s="9" t="s">
        <v>29</v>
      </c>
      <c r="B19" s="10" t="s">
        <v>50</v>
      </c>
      <c r="C19" s="10"/>
      <c r="D19" s="10"/>
      <c r="E19" s="10"/>
      <c r="F19" s="6"/>
      <c r="G19" s="17"/>
      <c r="H19" s="17"/>
    </row>
    <row r="20" spans="1:10" ht="15.95" customHeight="1">
      <c r="A20" s="9" t="s">
        <v>30</v>
      </c>
      <c r="B20" s="10" t="s">
        <v>51</v>
      </c>
      <c r="C20" s="10"/>
      <c r="D20" s="10"/>
      <c r="E20" s="10"/>
      <c r="F20" s="6"/>
      <c r="G20" s="17">
        <v>260000</v>
      </c>
      <c r="H20" s="17">
        <v>55227</v>
      </c>
      <c r="I20" s="25"/>
    </row>
    <row r="21" spans="1:10" ht="15.95" customHeight="1">
      <c r="A21" s="9" t="s">
        <v>31</v>
      </c>
      <c r="B21" s="10" t="s">
        <v>41</v>
      </c>
      <c r="C21" s="10"/>
      <c r="D21" s="10"/>
      <c r="E21" s="10"/>
      <c r="F21" s="6"/>
      <c r="G21" s="17"/>
      <c r="H21" s="17"/>
    </row>
    <row r="22" spans="1:10" ht="39.75" customHeight="1">
      <c r="A22" s="5" t="s">
        <v>32</v>
      </c>
      <c r="B22" s="42" t="s">
        <v>52</v>
      </c>
      <c r="C22" s="43"/>
      <c r="D22" s="43"/>
      <c r="E22" s="43"/>
      <c r="F22" s="44"/>
      <c r="G22" s="17"/>
      <c r="H22" s="17"/>
      <c r="J22" t="s">
        <v>63</v>
      </c>
    </row>
    <row r="23" spans="1:10" ht="15.95" customHeight="1">
      <c r="A23" s="9" t="s">
        <v>33</v>
      </c>
      <c r="B23" s="10" t="s">
        <v>53</v>
      </c>
      <c r="C23" s="7"/>
      <c r="D23" s="7"/>
      <c r="E23" s="7"/>
      <c r="F23" s="8"/>
      <c r="G23" s="19"/>
      <c r="H23" s="19"/>
    </row>
    <row r="24" spans="1:10" ht="15.95" customHeight="1">
      <c r="A24" s="9" t="s">
        <v>34</v>
      </c>
      <c r="B24" s="10" t="s">
        <v>54</v>
      </c>
      <c r="C24" s="10"/>
      <c r="D24" s="10"/>
      <c r="E24" s="10"/>
      <c r="F24" s="6"/>
      <c r="G24" s="17"/>
      <c r="H24" s="17"/>
    </row>
    <row r="25" spans="1:10" ht="15.95" customHeight="1">
      <c r="A25" s="9" t="s">
        <v>35</v>
      </c>
      <c r="B25" s="10" t="s">
        <v>55</v>
      </c>
      <c r="C25" s="10"/>
      <c r="D25" s="10"/>
      <c r="E25" s="10"/>
      <c r="F25" s="6"/>
      <c r="G25" s="17"/>
      <c r="H25" s="17"/>
    </row>
    <row r="26" spans="1:10" ht="15.95" customHeight="1">
      <c r="A26" s="11" t="s">
        <v>2</v>
      </c>
      <c r="B26" s="7" t="s">
        <v>56</v>
      </c>
      <c r="C26" s="7"/>
      <c r="D26" s="7"/>
      <c r="E26" s="7"/>
      <c r="F26" s="6"/>
      <c r="G26" s="17">
        <f>G4+G5-G16</f>
        <v>9624077.9299999997</v>
      </c>
      <c r="H26" s="17">
        <f>H4+H5-H16</f>
        <v>9423015.7000000011</v>
      </c>
      <c r="I26" s="24"/>
    </row>
    <row r="27" spans="1:10" ht="15.95" customHeight="1">
      <c r="A27" s="13" t="s">
        <v>5</v>
      </c>
      <c r="B27" s="23" t="s">
        <v>62</v>
      </c>
      <c r="C27" s="7"/>
      <c r="D27" s="7"/>
      <c r="E27" s="10"/>
      <c r="F27" s="6"/>
      <c r="G27" s="19">
        <f>SUM(G28:G29)</f>
        <v>-7537978.5700000003</v>
      </c>
      <c r="H27" s="19">
        <f>SUM(H28:H29)</f>
        <v>-7634865.6500000004</v>
      </c>
    </row>
    <row r="28" spans="1:10" ht="15.95" customHeight="1">
      <c r="A28" s="5" t="s">
        <v>15</v>
      </c>
      <c r="B28" s="52" t="s">
        <v>57</v>
      </c>
      <c r="C28" s="52"/>
      <c r="D28" s="52"/>
      <c r="E28" s="52"/>
      <c r="F28" s="53"/>
      <c r="G28" s="17"/>
      <c r="H28" s="17"/>
    </row>
    <row r="29" spans="1:10" ht="15.95" customHeight="1">
      <c r="A29" s="9" t="s">
        <v>26</v>
      </c>
      <c r="B29" s="56" t="s">
        <v>58</v>
      </c>
      <c r="C29" s="43"/>
      <c r="D29" s="43"/>
      <c r="E29" s="43"/>
      <c r="F29" s="44"/>
      <c r="G29" s="17">
        <v>-7537978.5700000003</v>
      </c>
      <c r="H29" s="17">
        <v>-7634865.6500000004</v>
      </c>
    </row>
    <row r="30" spans="1:10" ht="24.75" customHeight="1">
      <c r="A30" s="13" t="s">
        <v>3</v>
      </c>
      <c r="B30" s="60" t="s">
        <v>59</v>
      </c>
      <c r="C30" s="61"/>
      <c r="D30" s="61"/>
      <c r="E30" s="61"/>
      <c r="F30" s="62"/>
      <c r="G30" s="20"/>
      <c r="H30" s="20"/>
    </row>
    <row r="31" spans="1:10" ht="15.95" customHeight="1">
      <c r="A31" s="11" t="s">
        <v>4</v>
      </c>
      <c r="B31" s="7" t="s">
        <v>6</v>
      </c>
      <c r="C31" s="7" t="s">
        <v>60</v>
      </c>
      <c r="D31" s="7"/>
      <c r="E31" s="7"/>
      <c r="F31" s="8"/>
      <c r="G31" s="21">
        <f>SUM(G26+G27)-G30</f>
        <v>2086099.3599999994</v>
      </c>
      <c r="H31" s="21">
        <f>SUM(H26+H27)-H30</f>
        <v>1788150.0500000007</v>
      </c>
    </row>
    <row r="32" spans="1:10" ht="15.95" customHeight="1">
      <c r="A32" s="12"/>
      <c r="B32" s="12"/>
      <c r="C32" s="12"/>
      <c r="D32" s="12"/>
      <c r="E32" s="12"/>
      <c r="F32" s="12"/>
      <c r="G32" s="12"/>
      <c r="H32" s="12"/>
    </row>
    <row r="33" spans="1:8" ht="15.95" customHeight="1">
      <c r="A33" s="1"/>
    </row>
    <row r="34" spans="1:8" ht="60" customHeight="1">
      <c r="A34" s="63" t="s">
        <v>66</v>
      </c>
      <c r="B34" s="63"/>
      <c r="C34" s="63"/>
      <c r="G34" s="64" t="s">
        <v>67</v>
      </c>
      <c r="H34" s="65"/>
    </row>
    <row r="35" spans="1:8" ht="15.95" customHeight="1">
      <c r="A35" t="s">
        <v>7</v>
      </c>
      <c r="E35" s="22" t="s">
        <v>70</v>
      </c>
      <c r="G35" s="59" t="s">
        <v>8</v>
      </c>
      <c r="H35" s="59"/>
    </row>
    <row r="36" spans="1:8">
      <c r="A36" s="2" t="s">
        <v>9</v>
      </c>
      <c r="E36" s="3" t="s">
        <v>10</v>
      </c>
      <c r="G36" s="58" t="s">
        <v>11</v>
      </c>
      <c r="H36" s="59"/>
    </row>
  </sheetData>
  <mergeCells count="25">
    <mergeCell ref="G36:H36"/>
    <mergeCell ref="B28:F28"/>
    <mergeCell ref="B29:F29"/>
    <mergeCell ref="B30:F30"/>
    <mergeCell ref="A34:C34"/>
    <mergeCell ref="G34:H34"/>
    <mergeCell ref="G35:H35"/>
    <mergeCell ref="B22:F22"/>
    <mergeCell ref="A3:F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A1:C1"/>
    <mergeCell ref="D1:F1"/>
    <mergeCell ref="G1:H1"/>
    <mergeCell ref="A2:C2"/>
    <mergeCell ref="D2:F2"/>
    <mergeCell ref="G2:H2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2025</vt:lpstr>
      <vt:lpstr>'2025'!Obszar_wydruku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ppp</dc:creator>
  <cp:lastModifiedBy>Oświata Agnieszka</cp:lastModifiedBy>
  <cp:lastPrinted>2026-03-27T10:45:09Z</cp:lastPrinted>
  <dcterms:created xsi:type="dcterms:W3CDTF">2013-03-18T10:01:35Z</dcterms:created>
  <dcterms:modified xsi:type="dcterms:W3CDTF">2026-03-27T11:36:20Z</dcterms:modified>
</cp:coreProperties>
</file>