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rnicki tomasz\Downloads\"/>
    </mc:Choice>
  </mc:AlternateContent>
  <xr:revisionPtr revIDLastSave="0" documentId="13_ncr:1_{C30704AE-5B45-49CD-B4AB-5A0786AC2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8" r:id="rId1"/>
  </sheets>
  <definedNames>
    <definedName name="_xlnm.Print_Area" localSheetId="0">'2025'!$A$1:$H$48</definedName>
  </definedNames>
  <calcPr calcId="191029"/>
</workbook>
</file>

<file path=xl/calcChain.xml><?xml version="1.0" encoding="utf-8"?>
<calcChain xmlns="http://schemas.openxmlformats.org/spreadsheetml/2006/main">
  <c r="H35" i="18" l="1"/>
  <c r="G35" i="18"/>
  <c r="H31" i="18"/>
  <c r="G31" i="18"/>
  <c r="H27" i="18"/>
  <c r="G27" i="18"/>
  <c r="H23" i="18"/>
  <c r="G23" i="18"/>
  <c r="G11" i="18"/>
  <c r="H11" i="18"/>
  <c r="H4" i="18"/>
  <c r="G4" i="18"/>
  <c r="H22" i="18" l="1"/>
  <c r="H30" i="18" s="1"/>
  <c r="H38" i="18" s="1"/>
  <c r="H41" i="18" s="1"/>
  <c r="G22" i="18"/>
  <c r="G30" i="18" s="1"/>
  <c r="G38" i="18" s="1"/>
  <c r="G41" i="18" s="1"/>
</calcChain>
</file>

<file path=xl/sharedStrings.xml><?xml version="1.0" encoding="utf-8"?>
<sst xmlns="http://schemas.openxmlformats.org/spreadsheetml/2006/main" count="94" uniqueCount="75">
  <si>
    <t>Stan na koniec roku poprzedniego</t>
  </si>
  <si>
    <t>Stan na koniec roku bieżącego</t>
  </si>
  <si>
    <t>I.</t>
  </si>
  <si>
    <t>A.</t>
  </si>
  <si>
    <t>Przychody netto z podstawowej działalnosci operacyjnej</t>
  </si>
  <si>
    <t>II.</t>
  </si>
  <si>
    <t>IV.</t>
  </si>
  <si>
    <t>V.</t>
  </si>
  <si>
    <t>VI.</t>
  </si>
  <si>
    <t>Przychody netto ze sprzedaży prodktów</t>
  </si>
  <si>
    <t>Koszt wytworzenia produktów na własne potrzeby jednostki</t>
  </si>
  <si>
    <t>Przychody netto ze sprzedaży towarów i materiałów</t>
  </si>
  <si>
    <t>Dotacje na finansowanie działalności podstawowej</t>
  </si>
  <si>
    <t>Przychody z tytuł dochodów budżetowych</t>
  </si>
  <si>
    <t>B.</t>
  </si>
  <si>
    <t>Koszty działalności operacyjnej</t>
  </si>
  <si>
    <t>III.</t>
  </si>
  <si>
    <t>VII.</t>
  </si>
  <si>
    <t>VIII.</t>
  </si>
  <si>
    <t>IX.</t>
  </si>
  <si>
    <t>X.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</si>
  <si>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</si>
  <si>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</si>
  <si>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</si>
  <si>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</si>
  <si>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</si>
  <si>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 dla pracowników</t>
  </si>
  <si>
    <t>Pozostałe koszty rodzajowe</t>
  </si>
  <si>
    <t xml:space="preserve">Wartość sprzedanych towarów i materiałów </t>
  </si>
  <si>
    <t>Inne świadczenia finansowane z budżetu</t>
  </si>
  <si>
    <t>Pozostałe obciążenia</t>
  </si>
  <si>
    <t>C.</t>
  </si>
  <si>
    <t>Zysk ( strata ) z działalności podstawowej ( A-B )</t>
  </si>
  <si>
    <t>D.</t>
  </si>
  <si>
    <t>Pozostałe przychody operacyjne</t>
  </si>
  <si>
    <t>E.</t>
  </si>
  <si>
    <t>F.</t>
  </si>
  <si>
    <t>G.</t>
  </si>
  <si>
    <t>H.</t>
  </si>
  <si>
    <t>K.</t>
  </si>
  <si>
    <t>L.</t>
  </si>
  <si>
    <t>M.</t>
  </si>
  <si>
    <t>N.</t>
  </si>
  <si>
    <t>Zysk ze zbycia niefinansowych aktywów trwałych</t>
  </si>
  <si>
    <t>Inne przychody operacyjne</t>
  </si>
  <si>
    <t xml:space="preserve">Dotacje </t>
  </si>
  <si>
    <t>Pozostałe koszty operacyjne</t>
  </si>
  <si>
    <t>Koszt inwestycji finansowych ze środków własnych samorządowych zakładów budżetowych i dochodów jednostek budżetowych gromadzonych na wydzielonym rachunku</t>
  </si>
  <si>
    <t>Przychody finansowe</t>
  </si>
  <si>
    <t>Dywidendy i udziały w zyskach</t>
  </si>
  <si>
    <t>Odsetki</t>
  </si>
  <si>
    <t>Inne</t>
  </si>
  <si>
    <t>Koszty finansowe</t>
  </si>
  <si>
    <t xml:space="preserve">Zysk ( strata ) z działalności operacyjnej ( C+D-E ) </t>
  </si>
  <si>
    <t>Podatek dochodowy</t>
  </si>
  <si>
    <t>Pozostałe obowiązkowe zmniejszenia zysku ( zwiększenia straty ) oraz nadwyżki środków obrotowych</t>
  </si>
  <si>
    <t>Zysk ( strata) netto ( K-L-M )</t>
  </si>
  <si>
    <t>....................................</t>
  </si>
  <si>
    <t>..........................................</t>
  </si>
  <si>
    <t>( główny księgowy)</t>
  </si>
  <si>
    <t>( rok, miesiąc,dzień)</t>
  </si>
  <si>
    <t>( kierownik jednostki)</t>
  </si>
  <si>
    <t xml:space="preserve">                Wysłać bez pisma przewodniego</t>
  </si>
  <si>
    <t>REGON 431029228</t>
  </si>
  <si>
    <t xml:space="preserve"> </t>
  </si>
  <si>
    <t>Zysk ( strata) brutto ( F+G-H )</t>
  </si>
  <si>
    <t>,</t>
  </si>
  <si>
    <t>Zmiana stanu produktów ( zwiększenie-wartość dodatnia, zmniejszenie-wartość ujemna)</t>
  </si>
  <si>
    <t>Wojewódzki Inspektorat Weterynarii w Lublinie ul. Droga Męczenników  Majdanka 50</t>
  </si>
  <si>
    <t xml:space="preserve">Rachunek zysków i strat     jednostki         ( wariant porównawczy)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</si>
  <si>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Inspekcja Weterynaryjna Powiatowy Inspektorat Weterynarii w Lublinie</t>
  </si>
  <si>
    <t>Główny Księgowy
Agnieszka Oświata Grzęda
/podpisano elektronicznie/</t>
  </si>
  <si>
    <t>Powiatowy Lekarz Weterynarii 
w Lublinie 
Paweł Piotrowski 
/podpisano elektronicznie/</t>
  </si>
  <si>
    <t xml:space="preserve">sporządzony na dzień 31.12.2025 r.   </t>
  </si>
  <si>
    <t>27-03-2026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</si>
</sst>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6"/>
      <color theme="1"/>
      <name val="Czcionka tekstu podstawowego"/>
      <family val="2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4" fillId="0" borderId="12" xfId="0" applyFont="1" applyBorder="1"/>
    <xf numFmtId="0" fontId="2" fillId="0" borderId="12" xfId="0" applyFont="1" applyBorder="1"/>
    <xf numFmtId="0" fontId="2" fillId="0" borderId="0" xfId="0" applyFont="1"/>
    <xf numFmtId="4" fontId="4" fillId="0" borderId="1" xfId="0" applyNumberFormat="1" applyFont="1" applyBorder="1" applyAlignment="1">
      <alignment vertical="top"/>
    </xf>
    <xf numFmtId="4" fontId="2" fillId="0" borderId="1" xfId="0" applyNumberFormat="1" applyFont="1" applyBorder="1"/>
    <xf numFmtId="4" fontId="4" fillId="0" borderId="1" xfId="0" applyNumberFormat="1" applyFont="1" applyBorder="1"/>
    <xf numFmtId="14" fontId="0" fillId="0" borderId="0" xfId="0" applyNumberForma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/>
    </xf>
    <xf numFmtId="0" fontId="1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2" fillId="0" borderId="11" xfId="0" applyFont="1" applyBorder="1"/>
    <xf numFmtId="0" fontId="2" fillId="0" borderId="3" xfId="0" applyFont="1" applyBorder="1"/>
    <xf numFmtId="0" fontId="4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9826-C871-477B-8AF2-F83EB99D2D4C}">
  <dimension ref="A1:K45"/>
  <sheetViews>
    <sheetView tabSelected="1" zoomScale="110" workbookViewId="0">
      <selection activeCell="H13" sqref="H13"/>
    </sheetView>
  </sheetViews>
  <sheetFormatPr defaultRowHeight="14.25"/>
  <cols>
    <col min="1" max="1" width="3.75" customWidth="1"/>
    <col min="3" max="3" width="10.375" customWidth="1"/>
    <col min="4" max="4" width="5" customWidth="1"/>
    <col min="5" max="5" width="21.75" customWidth="1"/>
    <col min="6" max="6" width="5.75" customWidth="1"/>
    <col min="7" max="8" width="11.875" customWidth="1"/>
  </cols>
  <sheetData>
    <row r="1" spans="1:8" ht="46.5" customHeight="1">
      <c r="A1" s="12" t="s">
        <v>70</v>
      </c>
      <c r="B1" s="13"/>
      <c r="C1" s="14"/>
      <c r="D1" s="15" t="s">
        <v>69</v>
      </c>
      <c r="E1" s="16"/>
      <c r="F1" s="12" t="s">
        <v>68</v>
      </c>
      <c r="G1" s="17"/>
      <c r="H1" s="18"/>
    </row>
    <row r="2" spans="1:8" ht="13.5" customHeight="1" thickBot="1">
      <c r="A2" s="19" t="s">
        <v>63</v>
      </c>
      <c r="B2" s="20"/>
      <c r="C2" s="21"/>
      <c r="D2" s="22" t="s">
        <v>73</v>
      </c>
      <c r="E2" s="23"/>
      <c r="F2" s="24" t="s">
        <v>62</v>
      </c>
      <c r="G2" s="25"/>
      <c r="H2" s="26"/>
    </row>
    <row r="3" spans="1:8" ht="40.5" customHeight="1">
      <c r="A3" s="29"/>
      <c r="B3" s="30"/>
      <c r="C3" s="30"/>
      <c r="D3" s="30"/>
      <c r="E3" s="30"/>
      <c r="F3" s="31"/>
      <c r="G3" s="2" t="s">
        <v>0</v>
      </c>
      <c r="H3" s="2" t="s">
        <v>1</v>
      </c>
    </row>
    <row r="4" spans="1:8" ht="12.95" customHeight="1">
      <c r="A4" s="3" t="s">
        <v>3</v>
      </c>
      <c r="B4" s="32" t="s">
        <v>4</v>
      </c>
      <c r="C4" s="32"/>
      <c r="D4" s="32"/>
      <c r="E4" s="32"/>
      <c r="F4" s="33"/>
      <c r="G4" s="8">
        <f>SUM(G5:G10)</f>
        <v>3044130.4</v>
      </c>
      <c r="H4" s="8">
        <f>SUM(H5:H10)</f>
        <v>2955591.59</v>
      </c>
    </row>
    <row r="5" spans="1:8" ht="12.95" customHeight="1">
      <c r="A5" s="4" t="s">
        <v>2</v>
      </c>
      <c r="B5" s="34" t="s">
        <v>9</v>
      </c>
      <c r="C5" s="34"/>
      <c r="D5" s="34"/>
      <c r="E5" s="34"/>
      <c r="F5" s="35"/>
      <c r="G5" s="9"/>
      <c r="H5" s="9"/>
    </row>
    <row r="6" spans="1:8" ht="12.95" customHeight="1">
      <c r="A6" s="4" t="s">
        <v>5</v>
      </c>
      <c r="B6" s="36" t="s">
        <v>67</v>
      </c>
      <c r="C6" s="36"/>
      <c r="D6" s="36"/>
      <c r="E6" s="36"/>
      <c r="F6" s="37"/>
      <c r="G6" s="9"/>
      <c r="H6" s="9"/>
    </row>
    <row r="7" spans="1:8" ht="12.95" customHeight="1">
      <c r="A7" s="4" t="s">
        <v>5</v>
      </c>
      <c r="B7" s="34" t="s">
        <v>10</v>
      </c>
      <c r="C7" s="34"/>
      <c r="D7" s="34"/>
      <c r="E7" s="34"/>
      <c r="F7" s="35"/>
      <c r="G7" s="9"/>
      <c r="H7" s="9"/>
    </row>
    <row r="8" spans="1:8" ht="12.95" customHeight="1">
      <c r="A8" s="4" t="s">
        <v>6</v>
      </c>
      <c r="B8" s="34" t="s">
        <v>11</v>
      </c>
      <c r="C8" s="34"/>
      <c r="D8" s="34"/>
      <c r="E8" s="34"/>
      <c r="F8" s="35"/>
      <c r="G8" s="9"/>
      <c r="H8" s="9"/>
    </row>
    <row r="9" spans="1:8" ht="12.95" customHeight="1">
      <c r="A9" s="4" t="s">
        <v>7</v>
      </c>
      <c r="B9" s="34" t="s">
        <v>12</v>
      </c>
      <c r="C9" s="34"/>
      <c r="D9" s="34"/>
      <c r="E9" s="34"/>
      <c r="F9" s="35"/>
      <c r="G9" s="9"/>
      <c r="H9" s="9"/>
    </row>
    <row r="10" spans="1:8" ht="12.95" customHeight="1">
      <c r="A10" s="4" t="s">
        <v>8</v>
      </c>
      <c r="B10" s="34" t="s">
        <v>13</v>
      </c>
      <c r="C10" s="34"/>
      <c r="D10" s="34"/>
      <c r="E10" s="34"/>
      <c r="F10" s="35"/>
      <c r="G10" s="9">
        <v>3044130.4</v>
      </c>
      <c r="H10" s="9">
        <v>2955591.59</v>
      </c>
    </row>
    <row r="11" spans="1:8" ht="12.95" customHeight="1">
      <c r="A11" s="5" t="s">
        <v>14</v>
      </c>
      <c r="B11" s="32" t="s">
        <v>15</v>
      </c>
      <c r="C11" s="32"/>
      <c r="D11" s="32"/>
      <c r="E11" s="32"/>
      <c r="F11" s="33"/>
      <c r="G11" s="10">
        <f>SUM(G12:G21)</f>
        <v>10585969.709999999</v>
      </c>
      <c r="H11" s="10">
        <f>SUM(H12:H21)</f>
        <v>10599174.349999998</v>
      </c>
    </row>
    <row r="12" spans="1:8" ht="12.95" customHeight="1">
      <c r="A12" s="6" t="s">
        <v>2</v>
      </c>
      <c r="B12" s="27" t="s">
        <v>21</v>
      </c>
      <c r="C12" s="27"/>
      <c r="D12" s="27"/>
      <c r="E12" s="27"/>
      <c r="F12" s="28"/>
      <c r="G12" s="9">
        <v>222555.5</v>
      </c>
      <c r="H12" s="9">
        <v>272185.76</v>
      </c>
    </row>
    <row r="13" spans="1:8" ht="12.95" customHeight="1">
      <c r="A13" s="6" t="s">
        <v>5</v>
      </c>
      <c r="B13" s="27" t="s">
        <v>22</v>
      </c>
      <c r="C13" s="27"/>
      <c r="D13" s="27"/>
      <c r="E13" s="27"/>
      <c r="F13" s="28"/>
      <c r="G13" s="9">
        <v>400174.12</v>
      </c>
      <c r="H13" s="9">
        <v>424451.67</v>
      </c>
    </row>
    <row r="14" spans="1:8" ht="12.95" customHeight="1">
      <c r="A14" s="6" t="s">
        <v>16</v>
      </c>
      <c r="B14" s="27" t="s">
        <v>23</v>
      </c>
      <c r="C14" s="27"/>
      <c r="D14" s="27"/>
      <c r="E14" s="27"/>
      <c r="F14" s="28"/>
      <c r="G14" s="9">
        <v>4371738.09</v>
      </c>
      <c r="H14" s="9">
        <v>4053524.45</v>
      </c>
    </row>
    <row r="15" spans="1:8" ht="12.95" customHeight="1">
      <c r="A15" s="6" t="s">
        <v>6</v>
      </c>
      <c r="B15" s="27" t="s">
        <v>24</v>
      </c>
      <c r="C15" s="27"/>
      <c r="D15" s="27"/>
      <c r="E15" s="27"/>
      <c r="F15" s="28"/>
      <c r="G15" s="9">
        <v>14429.21</v>
      </c>
      <c r="H15" s="9">
        <v>13517.68</v>
      </c>
    </row>
    <row r="16" spans="1:8" ht="12.95" customHeight="1">
      <c r="A16" s="6" t="s">
        <v>7</v>
      </c>
      <c r="B16" s="27" t="s">
        <v>25</v>
      </c>
      <c r="C16" s="27"/>
      <c r="D16" s="27"/>
      <c r="E16" s="27"/>
      <c r="F16" s="28"/>
      <c r="G16" s="9">
        <v>4606289.22</v>
      </c>
      <c r="H16" s="9">
        <v>4753839.3099999996</v>
      </c>
    </row>
    <row r="17" spans="1:10" ht="12.95" customHeight="1">
      <c r="A17" s="6" t="s">
        <v>8</v>
      </c>
      <c r="B17" s="27" t="s">
        <v>26</v>
      </c>
      <c r="C17" s="27"/>
      <c r="D17" s="27"/>
      <c r="E17" s="27"/>
      <c r="F17" s="28"/>
      <c r="G17" s="9">
        <v>925407.87</v>
      </c>
      <c r="H17" s="9">
        <v>965820.11</v>
      </c>
    </row>
    <row r="18" spans="1:10" ht="12.95" customHeight="1">
      <c r="A18" s="6" t="s">
        <v>17</v>
      </c>
      <c r="B18" s="27" t="s">
        <v>27</v>
      </c>
      <c r="C18" s="27"/>
      <c r="D18" s="27"/>
      <c r="E18" s="27"/>
      <c r="F18" s="28"/>
      <c r="G18" s="9">
        <v>45375.7</v>
      </c>
      <c r="H18" s="9">
        <v>115835.37</v>
      </c>
    </row>
    <row r="19" spans="1:10" ht="12.95" customHeight="1">
      <c r="A19" s="6" t="s">
        <v>18</v>
      </c>
      <c r="B19" s="27" t="s">
        <v>28</v>
      </c>
      <c r="C19" s="27"/>
      <c r="D19" s="27"/>
      <c r="E19" s="27"/>
      <c r="F19" s="28"/>
      <c r="G19" s="9"/>
      <c r="H19" s="9"/>
    </row>
    <row r="20" spans="1:10" ht="12.95" customHeight="1">
      <c r="A20" s="6" t="s">
        <v>19</v>
      </c>
      <c r="B20" s="27" t="s">
        <v>29</v>
      </c>
      <c r="C20" s="27"/>
      <c r="D20" s="27"/>
      <c r="E20" s="27"/>
      <c r="F20" s="28"/>
      <c r="G20" s="9"/>
      <c r="H20" s="9"/>
    </row>
    <row r="21" spans="1:10" ht="12.95" customHeight="1">
      <c r="A21" s="6" t="s">
        <v>20</v>
      </c>
      <c r="B21" s="27" t="s">
        <v>30</v>
      </c>
      <c r="C21" s="27"/>
      <c r="D21" s="27"/>
      <c r="E21" s="27"/>
      <c r="F21" s="28"/>
      <c r="G21" s="9"/>
      <c r="H21" s="9"/>
    </row>
    <row r="22" spans="1:10" ht="12.95" customHeight="1">
      <c r="A22" s="5" t="s">
        <v>31</v>
      </c>
      <c r="B22" s="32" t="s">
        <v>32</v>
      </c>
      <c r="C22" s="32"/>
      <c r="D22" s="32"/>
      <c r="E22" s="32"/>
      <c r="F22" s="33"/>
      <c r="G22" s="10">
        <f>SUM(G4-G11)</f>
        <v>-7541839.3099999987</v>
      </c>
      <c r="H22" s="10">
        <f>SUM(H4-H11)</f>
        <v>-7643582.7599999979</v>
      </c>
    </row>
    <row r="23" spans="1:10" ht="12.95" customHeight="1">
      <c r="A23" s="5" t="s">
        <v>33</v>
      </c>
      <c r="B23" s="32" t="s">
        <v>34</v>
      </c>
      <c r="C23" s="32"/>
      <c r="D23" s="32"/>
      <c r="E23" s="32"/>
      <c r="F23" s="33"/>
      <c r="G23" s="10">
        <f>SUM(G24:G26)</f>
        <v>3642.63</v>
      </c>
      <c r="H23" s="10">
        <f>SUM(H24:H26)</f>
        <v>5960.09</v>
      </c>
    </row>
    <row r="24" spans="1:10" ht="12.95" customHeight="1">
      <c r="A24" s="6" t="s">
        <v>2</v>
      </c>
      <c r="B24" s="27" t="s">
        <v>43</v>
      </c>
      <c r="C24" s="27"/>
      <c r="D24" s="27"/>
      <c r="E24" s="27"/>
      <c r="F24" s="28"/>
      <c r="G24" s="9">
        <v>3642.63</v>
      </c>
      <c r="H24" s="9"/>
    </row>
    <row r="25" spans="1:10" ht="12.95" customHeight="1">
      <c r="A25" s="6" t="s">
        <v>5</v>
      </c>
      <c r="B25" s="27" t="s">
        <v>45</v>
      </c>
      <c r="C25" s="27"/>
      <c r="D25" s="27"/>
      <c r="E25" s="27"/>
      <c r="F25" s="28"/>
      <c r="G25" s="9"/>
      <c r="H25" s="9"/>
    </row>
    <row r="26" spans="1:10" ht="12.95" customHeight="1">
      <c r="A26" s="6" t="s">
        <v>16</v>
      </c>
      <c r="B26" s="27" t="s">
        <v>44</v>
      </c>
      <c r="C26" s="27"/>
      <c r="D26" s="27"/>
      <c r="E26" s="27"/>
      <c r="F26" s="28"/>
      <c r="G26" s="9"/>
      <c r="H26" s="9">
        <v>5960.09</v>
      </c>
    </row>
    <row r="27" spans="1:10" ht="12.95" customHeight="1">
      <c r="A27" s="3" t="s">
        <v>35</v>
      </c>
      <c r="B27" s="32" t="s">
        <v>46</v>
      </c>
      <c r="C27" s="32"/>
      <c r="D27" s="32"/>
      <c r="E27" s="32"/>
      <c r="F27" s="33"/>
      <c r="G27" s="10">
        <f>SUM(G28:G29)</f>
        <v>141</v>
      </c>
      <c r="H27" s="10">
        <f>SUM(H28:H29)</f>
        <v>56.4</v>
      </c>
    </row>
    <row r="28" spans="1:10" ht="32.25" customHeight="1">
      <c r="A28" s="4" t="s">
        <v>2</v>
      </c>
      <c r="B28" s="36" t="s">
        <v>47</v>
      </c>
      <c r="C28" s="36"/>
      <c r="D28" s="36"/>
      <c r="E28" s="36"/>
      <c r="F28" s="37"/>
      <c r="G28" s="9"/>
      <c r="H28" s="9"/>
      <c r="J28" t="s">
        <v>64</v>
      </c>
    </row>
    <row r="29" spans="1:10" ht="12.95" customHeight="1">
      <c r="A29" s="6" t="s">
        <v>5</v>
      </c>
      <c r="B29" s="27" t="s">
        <v>46</v>
      </c>
      <c r="C29" s="27"/>
      <c r="D29" s="27"/>
      <c r="E29" s="27"/>
      <c r="F29" s="28"/>
      <c r="G29" s="9">
        <v>141</v>
      </c>
      <c r="H29" s="9">
        <v>56.4</v>
      </c>
    </row>
    <row r="30" spans="1:10" ht="12.95" customHeight="1">
      <c r="A30" s="5" t="s">
        <v>36</v>
      </c>
      <c r="B30" s="32" t="s">
        <v>53</v>
      </c>
      <c r="C30" s="32"/>
      <c r="D30" s="32"/>
      <c r="E30" s="32"/>
      <c r="F30" s="33"/>
      <c r="G30" s="10">
        <f>SUM(G22+G23-G27)</f>
        <v>-7538337.6799999988</v>
      </c>
      <c r="H30" s="10">
        <f>SUM(H22+H23-H27)</f>
        <v>-7637679.0699999984</v>
      </c>
    </row>
    <row r="31" spans="1:10" ht="12.95" customHeight="1">
      <c r="A31" s="5" t="s">
        <v>37</v>
      </c>
      <c r="B31" s="32" t="s">
        <v>48</v>
      </c>
      <c r="C31" s="32"/>
      <c r="D31" s="32"/>
      <c r="E31" s="32"/>
      <c r="F31" s="33"/>
      <c r="G31" s="10">
        <f>SUM(G32:G34)</f>
        <v>1523.11</v>
      </c>
      <c r="H31" s="10">
        <f>SUM(H32:H34)</f>
        <v>3671.89</v>
      </c>
    </row>
    <row r="32" spans="1:10" ht="12.95" customHeight="1">
      <c r="A32" s="6" t="s">
        <v>2</v>
      </c>
      <c r="B32" s="27" t="s">
        <v>49</v>
      </c>
      <c r="C32" s="27"/>
      <c r="D32" s="27"/>
      <c r="E32" s="27"/>
      <c r="F32" s="28"/>
      <c r="G32" s="9"/>
      <c r="H32" s="9"/>
    </row>
    <row r="33" spans="1:11" ht="12.95" customHeight="1">
      <c r="A33" s="6" t="s">
        <v>5</v>
      </c>
      <c r="B33" s="27" t="s">
        <v>50</v>
      </c>
      <c r="C33" s="27"/>
      <c r="D33" s="27"/>
      <c r="E33" s="27"/>
      <c r="F33" s="28"/>
      <c r="G33" s="9">
        <v>1523.11</v>
      </c>
      <c r="H33" s="9">
        <v>3671.89</v>
      </c>
    </row>
    <row r="34" spans="1:11" ht="12.95" customHeight="1">
      <c r="A34" s="6" t="s">
        <v>16</v>
      </c>
      <c r="B34" s="27" t="s">
        <v>51</v>
      </c>
      <c r="C34" s="27"/>
      <c r="D34" s="27"/>
      <c r="E34" s="27"/>
      <c r="F34" s="28"/>
      <c r="G34" s="9"/>
      <c r="H34" s="9"/>
    </row>
    <row r="35" spans="1:11" ht="12.95" customHeight="1">
      <c r="A35" s="5" t="s">
        <v>38</v>
      </c>
      <c r="B35" s="32" t="s">
        <v>52</v>
      </c>
      <c r="C35" s="32"/>
      <c r="D35" s="32"/>
      <c r="E35" s="32"/>
      <c r="F35" s="33"/>
      <c r="G35" s="10">
        <f>SUM(G36:G37)</f>
        <v>1164</v>
      </c>
      <c r="H35" s="10">
        <f>SUM(H36:H37)</f>
        <v>858.47</v>
      </c>
    </row>
    <row r="36" spans="1:11" ht="12.95" customHeight="1">
      <c r="A36" s="6" t="s">
        <v>2</v>
      </c>
      <c r="B36" s="27" t="s">
        <v>50</v>
      </c>
      <c r="C36" s="27"/>
      <c r="D36" s="27"/>
      <c r="E36" s="27"/>
      <c r="F36" s="28"/>
      <c r="G36" s="9"/>
      <c r="H36" s="9"/>
    </row>
    <row r="37" spans="1:11" ht="12.95" customHeight="1">
      <c r="A37" s="6" t="s">
        <v>5</v>
      </c>
      <c r="B37" s="27" t="s">
        <v>51</v>
      </c>
      <c r="C37" s="27"/>
      <c r="D37" s="27"/>
      <c r="E37" s="27"/>
      <c r="F37" s="28"/>
      <c r="G37" s="9">
        <v>1164</v>
      </c>
      <c r="H37" s="9">
        <v>858.47</v>
      </c>
    </row>
    <row r="38" spans="1:11" ht="12.95" customHeight="1">
      <c r="A38" s="5" t="s">
        <v>39</v>
      </c>
      <c r="B38" s="32" t="s">
        <v>65</v>
      </c>
      <c r="C38" s="32"/>
      <c r="D38" s="32"/>
      <c r="E38" s="32"/>
      <c r="F38" s="33"/>
      <c r="G38" s="10">
        <f>SUM(G30+G31-G35)</f>
        <v>-7537978.5699999984</v>
      </c>
      <c r="H38" s="10">
        <f>SUM(H30+H31-H35)</f>
        <v>-7634865.6499999985</v>
      </c>
    </row>
    <row r="39" spans="1:11" ht="12.95" customHeight="1">
      <c r="A39" s="3" t="s">
        <v>40</v>
      </c>
      <c r="B39" s="32" t="s">
        <v>54</v>
      </c>
      <c r="C39" s="32"/>
      <c r="D39" s="32"/>
      <c r="E39" s="32"/>
      <c r="F39" s="33"/>
      <c r="G39" s="10"/>
      <c r="H39" s="10"/>
      <c r="K39" t="s">
        <v>66</v>
      </c>
    </row>
    <row r="40" spans="1:11" ht="21.75" customHeight="1">
      <c r="A40" s="3" t="s">
        <v>41</v>
      </c>
      <c r="B40" s="38" t="s">
        <v>55</v>
      </c>
      <c r="C40" s="38"/>
      <c r="D40" s="38"/>
      <c r="E40" s="38"/>
      <c r="F40" s="39"/>
      <c r="G40" s="10"/>
      <c r="H40" s="10"/>
    </row>
    <row r="41" spans="1:11" ht="12.95" customHeight="1">
      <c r="A41" s="3" t="s">
        <v>42</v>
      </c>
      <c r="B41" s="32" t="s">
        <v>56</v>
      </c>
      <c r="C41" s="32"/>
      <c r="D41" s="32"/>
      <c r="E41" s="32"/>
      <c r="F41" s="33"/>
      <c r="G41" s="10">
        <f>SUM(G38-G39-G40)</f>
        <v>-7537978.5699999984</v>
      </c>
      <c r="H41" s="10">
        <f>SUM(H38-H39-H40)</f>
        <v>-7634865.6499999985</v>
      </c>
    </row>
    <row r="42" spans="1:11" ht="12.95" customHeight="1">
      <c r="A42" s="7"/>
      <c r="B42" s="7"/>
      <c r="C42" s="7"/>
      <c r="D42" s="7"/>
      <c r="E42" s="7"/>
      <c r="F42" s="7"/>
      <c r="G42" s="7"/>
      <c r="H42" s="7"/>
    </row>
    <row r="43" spans="1:11" ht="51.75" customHeight="1">
      <c r="A43" s="42" t="s">
        <v>71</v>
      </c>
      <c r="B43" s="42"/>
      <c r="C43" s="42"/>
      <c r="D43" s="7"/>
      <c r="E43" s="7"/>
      <c r="F43" s="7"/>
      <c r="G43" s="43" t="s">
        <v>72</v>
      </c>
      <c r="H43" s="44"/>
    </row>
    <row r="44" spans="1:11" ht="12.95" customHeight="1">
      <c r="A44" s="40" t="s">
        <v>57</v>
      </c>
      <c r="B44" s="40"/>
      <c r="C44" s="40"/>
      <c r="E44" s="11" t="s">
        <v>74</v>
      </c>
      <c r="G44" s="40" t="s">
        <v>58</v>
      </c>
      <c r="H44" s="40"/>
    </row>
    <row r="45" spans="1:11" ht="12.95" customHeight="1">
      <c r="A45" s="41" t="s">
        <v>59</v>
      </c>
      <c r="B45" s="41"/>
      <c r="C45" s="41"/>
      <c r="E45" s="1" t="s">
        <v>60</v>
      </c>
      <c r="G45" s="41" t="s">
        <v>61</v>
      </c>
      <c r="H45" s="40"/>
    </row>
  </sheetData>
  <mergeCells count="51">
    <mergeCell ref="A1:C1"/>
    <mergeCell ref="D1:E1"/>
    <mergeCell ref="F1:H1"/>
    <mergeCell ref="A2:C2"/>
    <mergeCell ref="D2:E2"/>
    <mergeCell ref="F2:H2"/>
    <mergeCell ref="B14:F14"/>
    <mergeCell ref="A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A45:C45"/>
    <mergeCell ref="G45:H45"/>
    <mergeCell ref="B39:F39"/>
    <mergeCell ref="B40:F40"/>
    <mergeCell ref="B41:F41"/>
    <mergeCell ref="A43:C43"/>
    <mergeCell ref="G43:H43"/>
    <mergeCell ref="A44:C44"/>
    <mergeCell ref="G44:H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</vt:lpstr>
      <vt:lpstr>'2025'!Obszar_wydruku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ppp</dc:creator>
  <cp:lastModifiedBy>Tomasz Wernicki</cp:lastModifiedBy>
  <cp:lastPrinted>2026-03-26T10:56:07Z</cp:lastPrinted>
  <dcterms:created xsi:type="dcterms:W3CDTF">2013-03-18T10:01:35Z</dcterms:created>
  <dcterms:modified xsi:type="dcterms:W3CDTF">2026-05-11T09:05:20Z</dcterms:modified>
</cp:coreProperties>
</file>